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nAid\Common\Outreach Unit\Website\Files on the Website\Origination Fee Calculator\"/>
    </mc:Choice>
  </mc:AlternateContent>
  <xr:revisionPtr revIDLastSave="0" documentId="13_ncr:1_{29AA44C4-505C-467D-9FC2-5142A59A40C4}" xr6:coauthVersionLast="47" xr6:coauthVersionMax="47" xr10:uidLastSave="{00000000-0000-0000-0000-000000000000}"/>
  <bookViews>
    <workbookView xWindow="-110" yWindow="-110" windowWidth="19420" windowHeight="11500" xr2:uid="{ABE720D8-2EBC-430E-8F8D-22A0B41DB11C}"/>
  </bookViews>
  <sheets>
    <sheet name="Oct2020 through Sept20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1" l="1"/>
  <c r="D37" i="1"/>
  <c r="D36" i="1"/>
  <c r="D35" i="1"/>
  <c r="B39" i="1"/>
  <c r="B22" i="1"/>
  <c r="D21" i="1"/>
  <c r="D20" i="1"/>
  <c r="D19" i="1"/>
  <c r="D18" i="1"/>
  <c r="D39" i="1" l="1"/>
  <c r="D22" i="1"/>
</calcChain>
</file>

<file path=xl/sharedStrings.xml><?xml version="1.0" encoding="utf-8"?>
<sst xmlns="http://schemas.openxmlformats.org/spreadsheetml/2006/main" count="37" uniqueCount="29">
  <si>
    <t>What is an origination fee?</t>
  </si>
  <si>
    <t>Type of Loan</t>
  </si>
  <si>
    <t>What time range is covered by the calculations below?</t>
  </si>
  <si>
    <t xml:space="preserve">An origination fee is a percentage of your loan amount charged by the lender - in this case, the Department of Education - for the processing of your loan. </t>
  </si>
  <si>
    <t>Subsidized</t>
  </si>
  <si>
    <t>Unsubsidized</t>
  </si>
  <si>
    <t>Parent PLUS</t>
  </si>
  <si>
    <t>Graduate PLUS</t>
  </si>
  <si>
    <t>Estimated Amount That Will Disburse After Origination Fee</t>
  </si>
  <si>
    <t xml:space="preserve">Federal student loans have an origination fee; therefore, the amount you may see as a disbursement of payment toward your institutional charges may be </t>
  </si>
  <si>
    <t>slightly lower than the amount you accept and borrow. You’re responsible for repaying the entire amount you borrowed and not just the amount that disbursed.</t>
  </si>
  <si>
    <t>General Information about Origination Fees and the Calculators</t>
  </si>
  <si>
    <t>Calculate How Much Will Disburse Based on the Amount You Borrow</t>
  </si>
  <si>
    <t>Calculate How Much You Need to Borrow to Disburse a Certain Amount</t>
  </si>
  <si>
    <t>Instructions:</t>
  </si>
  <si>
    <t>To use the calculator, input the amount you are borrowing for the semester or academic/aid year in the blue cells for each type of loan.</t>
  </si>
  <si>
    <t>The yellow cells will tell you an estimate of how much will disburse as payment toward your institutional charges based on the borrowed amount.</t>
  </si>
  <si>
    <t>Often students or parents want to know how much they need to borrow to cover the exact balance due on their account. To calculate how much you need to</t>
  </si>
  <si>
    <t>Input the Balance Due You Are Trying to Cover with This Loan</t>
  </si>
  <si>
    <t>Amount You Need to Borrow to Disburse That Amount</t>
  </si>
  <si>
    <t xml:space="preserve">borrow to cover a specific balance due, input the balance due you are trying to cover with each loan in the blue cells. Round the value up to the next whole </t>
  </si>
  <si>
    <t>unsubsidized loans. The "Amount You Need to Borrow to Disburse That Amount" cannot be more than you have been offered and have accepted for</t>
  </si>
  <si>
    <t xml:space="preserve">subsidized and unsubsidized loans. Once you input the values, the yellow cells will tell you how much you need to borrow to disburse those amounts, </t>
  </si>
  <si>
    <t>factoring in the origination fees.</t>
  </si>
  <si>
    <t>Total</t>
  </si>
  <si>
    <r>
      <t xml:space="preserve">Origination Fee </t>
    </r>
    <r>
      <rPr>
        <b/>
        <i/>
        <sz val="11"/>
        <color theme="0"/>
        <rFont val="HelveticaNeueLT Std"/>
        <family val="2"/>
      </rPr>
      <t>(percentage of the loan)</t>
    </r>
  </si>
  <si>
    <r>
      <t xml:space="preserve">dollar. So, if your balance due is $1854.18, round up to $1855. </t>
    </r>
    <r>
      <rPr>
        <b/>
        <sz val="11"/>
        <color theme="1"/>
        <rFont val="HelveticaNeueLT Std"/>
        <family val="2"/>
      </rPr>
      <t>Note:</t>
    </r>
    <r>
      <rPr>
        <sz val="11"/>
        <color theme="1"/>
        <rFont val="HelveticaNeueLT Std"/>
        <family val="2"/>
      </rPr>
      <t xml:space="preserve"> There are annual limits to how much you can borrow each year for subsidized and</t>
    </r>
  </si>
  <si>
    <t>The calculations below show the origination fees for federal loans first disbursed on or after October 1, 2020 through September 30, 2027.</t>
  </si>
  <si>
    <r>
      <t xml:space="preserve">Input the Amount You Are Borrowing for the Semester or Year </t>
    </r>
    <r>
      <rPr>
        <b/>
        <i/>
        <sz val="11"/>
        <color theme="0"/>
        <rFont val="HelveticaNeueLT Std"/>
        <family val="2"/>
      </rPr>
      <t>(loans first disbursed on 10/1/2020 through 9/30/2027)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</si>
</sst>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%"/>
    <numFmt numFmtId="165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0"/>
      <name val="HelveticaNeueLT Std"/>
      <family val="2"/>
    </font>
    <font>
      <sz val="11"/>
      <color theme="0"/>
      <name val="HelveticaNeueLT Std"/>
      <family val="2"/>
    </font>
    <font>
      <sz val="11"/>
      <color theme="1"/>
      <name val="HelveticaNeueLT Std"/>
      <family val="2"/>
    </font>
    <font>
      <b/>
      <sz val="11"/>
      <color theme="1"/>
      <name val="HelveticaNeueLT Std"/>
      <family val="2"/>
    </font>
    <font>
      <b/>
      <sz val="18"/>
      <color rgb="FF002060"/>
      <name val="HelveticaNeueLT Std"/>
      <family val="2"/>
    </font>
    <font>
      <sz val="11"/>
      <color rgb="FF002060"/>
      <name val="HelveticaNeueLT Std"/>
      <family val="2"/>
    </font>
    <font>
      <b/>
      <sz val="11"/>
      <color theme="0"/>
      <name val="HelveticaNeueLT Std"/>
      <family val="2"/>
    </font>
    <font>
      <b/>
      <i/>
      <sz val="11"/>
      <color theme="0"/>
      <name val="HelveticaNeueLT Std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21">
    <xf numFmtId="0" fontId="0" fillId="0" borderId="0" xfId="0"/>
    <xf numFmtId="0" fontId="5" fillId="3" borderId="2" xfId="2" applyFont="1" applyBorder="1"/>
    <xf numFmtId="0" fontId="4" fillId="3" borderId="3" xfId="2" applyFont="1" applyBorder="1"/>
    <xf numFmtId="0" fontId="4" fillId="3" borderId="4" xfId="2" applyFont="1" applyBorder="1"/>
    <xf numFmtId="0" fontId="4" fillId="0" borderId="0" xfId="0" applyFont="1"/>
    <xf numFmtId="0" fontId="5" fillId="0" borderId="0" xfId="0" applyFont="1"/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1" xfId="0" applyFont="1" applyBorder="1"/>
    <xf numFmtId="165" fontId="4" fillId="3" borderId="1" xfId="2" applyNumberFormat="1" applyFont="1" applyBorder="1"/>
    <xf numFmtId="164" fontId="4" fillId="0" borderId="1" xfId="0" applyNumberFormat="1" applyFont="1" applyBorder="1"/>
    <xf numFmtId="165" fontId="4" fillId="2" borderId="1" xfId="1" applyNumberFormat="1" applyFont="1" applyBorder="1"/>
    <xf numFmtId="165" fontId="5" fillId="6" borderId="1" xfId="2" applyNumberFormat="1" applyFont="1" applyFill="1" applyBorder="1"/>
    <xf numFmtId="165" fontId="5" fillId="2" borderId="1" xfId="1" applyNumberFormat="1" applyFont="1" applyBorder="1"/>
    <xf numFmtId="0" fontId="8" fillId="4" borderId="0" xfId="0" applyFont="1" applyFill="1" applyAlignment="1">
      <alignment horizontal="center" wrapText="1"/>
    </xf>
    <xf numFmtId="0" fontId="2" fillId="4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6" fillId="5" borderId="0" xfId="0" applyFont="1" applyFill="1" applyAlignment="1">
      <alignment vertical="center"/>
    </xf>
    <xf numFmtId="0" fontId="7" fillId="5" borderId="0" xfId="0" applyFont="1" applyFill="1" applyAlignment="1">
      <alignment vertical="center"/>
    </xf>
  </cellXfs>
  <cellStyles count="3">
    <cellStyle name="20% - Accent4" xfId="1" builtinId="42"/>
    <cellStyle name="20% - Accent5" xfId="2" builtinId="4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22DC9-9BC0-47AF-ACD3-C3877EEA11C3}">
  <dimension ref="A1:M39"/>
  <sheetViews>
    <sheetView showGridLines="0" tabSelected="1" workbookViewId="0">
      <selection activeCell="I40" sqref="I40"/>
    </sheetView>
  </sheetViews>
  <sheetFormatPr defaultColWidth="9.1796875" defaultRowHeight="14" x14ac:dyDescent="0.3"/>
  <cols>
    <col min="1" max="1" width="16.81640625" style="4" bestFit="1" customWidth="1"/>
    <col min="2" max="2" width="24.7265625" style="4" customWidth="1"/>
    <col min="3" max="3" width="13.54296875" style="4" customWidth="1"/>
    <col min="4" max="4" width="24.7265625" style="4" customWidth="1"/>
    <col min="5" max="16384" width="9.1796875" style="4"/>
  </cols>
  <sheetData>
    <row r="1" spans="1:13" s="18" customFormat="1" ht="33" customHeight="1" x14ac:dyDescent="0.35">
      <c r="A1" s="16" t="s">
        <v>11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3" spans="1:13" x14ac:dyDescent="0.3">
      <c r="A3" s="1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3"/>
    </row>
    <row r="4" spans="1:13" x14ac:dyDescent="0.3">
      <c r="A4" s="4" t="s">
        <v>3</v>
      </c>
    </row>
    <row r="5" spans="1:13" x14ac:dyDescent="0.3">
      <c r="A5" s="4" t="s">
        <v>9</v>
      </c>
    </row>
    <row r="6" spans="1:13" x14ac:dyDescent="0.3">
      <c r="A6" s="4" t="s">
        <v>10</v>
      </c>
    </row>
    <row r="8" spans="1:13" x14ac:dyDescent="0.3">
      <c r="A8" s="1" t="s">
        <v>2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3"/>
    </row>
    <row r="9" spans="1:13" x14ac:dyDescent="0.3">
      <c r="A9" s="4" t="s">
        <v>27</v>
      </c>
    </row>
    <row r="12" spans="1:13" s="20" customFormat="1" ht="29.5" customHeight="1" x14ac:dyDescent="0.35">
      <c r="A12" s="19" t="s">
        <v>12</v>
      </c>
    </row>
    <row r="13" spans="1:13" ht="9.75" customHeight="1" x14ac:dyDescent="0.3">
      <c r="A13" s="5"/>
    </row>
    <row r="14" spans="1:13" x14ac:dyDescent="0.3">
      <c r="A14" s="5" t="s">
        <v>14</v>
      </c>
      <c r="B14" s="4" t="s">
        <v>15</v>
      </c>
    </row>
    <row r="15" spans="1:13" x14ac:dyDescent="0.3">
      <c r="A15" s="5"/>
      <c r="B15" s="4" t="s">
        <v>16</v>
      </c>
    </row>
    <row r="17" spans="1:4" s="8" customFormat="1" ht="84" x14ac:dyDescent="0.3">
      <c r="A17" s="6" t="s">
        <v>1</v>
      </c>
      <c r="B17" s="7" t="s">
        <v>28</v>
      </c>
      <c r="C17" s="7" t="s">
        <v>25</v>
      </c>
      <c r="D17" s="7" t="s">
        <v>8</v>
      </c>
    </row>
    <row r="18" spans="1:4" x14ac:dyDescent="0.3">
      <c r="A18" s="9" t="s">
        <v>4</v>
      </c>
      <c r="B18" s="10"/>
      <c r="C18" s="11">
        <v>1.057E-2</v>
      </c>
      <c r="D18" s="12">
        <f>ROUNDDOWN(B18-(B18*C18),0)</f>
        <v>0</v>
      </c>
    </row>
    <row r="19" spans="1:4" x14ac:dyDescent="0.3">
      <c r="A19" s="9" t="s">
        <v>5</v>
      </c>
      <c r="B19" s="10"/>
      <c r="C19" s="11">
        <v>1.057E-2</v>
      </c>
      <c r="D19" s="12">
        <f>ROUNDDOWN(B19-(B19*C19),0)</f>
        <v>0</v>
      </c>
    </row>
    <row r="20" spans="1:4" x14ac:dyDescent="0.3">
      <c r="A20" s="9" t="s">
        <v>6</v>
      </c>
      <c r="B20" s="10"/>
      <c r="C20" s="11">
        <v>4.2279999999999998E-2</v>
      </c>
      <c r="D20" s="12">
        <f>ROUNDDOWN(B20-(B20*C20),0)</f>
        <v>0</v>
      </c>
    </row>
    <row r="21" spans="1:4" x14ac:dyDescent="0.3">
      <c r="A21" s="9" t="s">
        <v>7</v>
      </c>
      <c r="B21" s="10"/>
      <c r="C21" s="11">
        <v>4.2279999999999998E-2</v>
      </c>
      <c r="D21" s="12">
        <f>ROUNDDOWN(B21-(B21*C21),0)</f>
        <v>0</v>
      </c>
    </row>
    <row r="22" spans="1:4" x14ac:dyDescent="0.3">
      <c r="A22" s="9" t="s">
        <v>24</v>
      </c>
      <c r="B22" s="13">
        <f>SUM(B18:B21)</f>
        <v>0</v>
      </c>
      <c r="C22" s="11"/>
      <c r="D22" s="14">
        <f>ROUNDUP(SUM(D18:D21),0)</f>
        <v>0</v>
      </c>
    </row>
    <row r="25" spans="1:4" s="20" customFormat="1" ht="31" customHeight="1" x14ac:dyDescent="0.35">
      <c r="A25" s="19" t="s">
        <v>13</v>
      </c>
    </row>
    <row r="26" spans="1:4" ht="9.75" customHeight="1" x14ac:dyDescent="0.3">
      <c r="A26" s="5"/>
    </row>
    <row r="27" spans="1:4" x14ac:dyDescent="0.3">
      <c r="A27" s="5" t="s">
        <v>14</v>
      </c>
      <c r="B27" s="4" t="s">
        <v>17</v>
      </c>
    </row>
    <row r="28" spans="1:4" x14ac:dyDescent="0.3">
      <c r="B28" s="4" t="s">
        <v>20</v>
      </c>
    </row>
    <row r="29" spans="1:4" x14ac:dyDescent="0.3">
      <c r="B29" s="4" t="s">
        <v>26</v>
      </c>
    </row>
    <row r="30" spans="1:4" x14ac:dyDescent="0.3">
      <c r="B30" s="4" t="s">
        <v>21</v>
      </c>
    </row>
    <row r="31" spans="1:4" x14ac:dyDescent="0.3">
      <c r="B31" s="4" t="s">
        <v>22</v>
      </c>
    </row>
    <row r="32" spans="1:4" x14ac:dyDescent="0.3">
      <c r="B32" s="4" t="s">
        <v>23</v>
      </c>
    </row>
    <row r="34" spans="1:4" ht="56" x14ac:dyDescent="0.3">
      <c r="A34" s="6" t="s">
        <v>1</v>
      </c>
      <c r="B34" s="15" t="s">
        <v>18</v>
      </c>
      <c r="C34" s="7" t="s">
        <v>25</v>
      </c>
      <c r="D34" s="7" t="s">
        <v>19</v>
      </c>
    </row>
    <row r="35" spans="1:4" x14ac:dyDescent="0.3">
      <c r="A35" s="9" t="s">
        <v>4</v>
      </c>
      <c r="B35" s="10"/>
      <c r="C35" s="11">
        <v>1.057E-2</v>
      </c>
      <c r="D35" s="12">
        <f>ROUNDUP(B35/(1-0.01057),0)</f>
        <v>0</v>
      </c>
    </row>
    <row r="36" spans="1:4" x14ac:dyDescent="0.3">
      <c r="A36" s="9" t="s">
        <v>5</v>
      </c>
      <c r="B36" s="10"/>
      <c r="C36" s="11">
        <v>1.057E-2</v>
      </c>
      <c r="D36" s="12">
        <f>ROUNDUP(B36/(1-0.01057),0)</f>
        <v>0</v>
      </c>
    </row>
    <row r="37" spans="1:4" x14ac:dyDescent="0.3">
      <c r="A37" s="9" t="s">
        <v>6</v>
      </c>
      <c r="B37" s="10"/>
      <c r="C37" s="11">
        <v>4.2279999999999998E-2</v>
      </c>
      <c r="D37" s="12">
        <f>ROUNDUP(B37/(1-0.04228),0)</f>
        <v>0</v>
      </c>
    </row>
    <row r="38" spans="1:4" x14ac:dyDescent="0.3">
      <c r="A38" s="9" t="s">
        <v>7</v>
      </c>
      <c r="B38" s="10"/>
      <c r="C38" s="11">
        <v>4.2279999999999998E-2</v>
      </c>
      <c r="D38" s="12">
        <f>ROUNDUP(B38/(1-0.04228),0)</f>
        <v>0</v>
      </c>
    </row>
    <row r="39" spans="1:4" x14ac:dyDescent="0.3">
      <c r="A39" s="9" t="s">
        <v>24</v>
      </c>
      <c r="B39" s="13">
        <f>SUM(B35:B38)</f>
        <v>0</v>
      </c>
      <c r="C39" s="11"/>
      <c r="D39" s="14">
        <f>ROUNDUP(SUM(D35:D38),0)</f>
        <v>0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Oct2020 through Sept2027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Solomon</dc:creator>
  <cp:lastModifiedBy>Bethany Hirst</cp:lastModifiedBy>
  <dcterms:created xsi:type="dcterms:W3CDTF">2021-04-07T11:24:54Z</dcterms:created>
  <dcterms:modified xsi:type="dcterms:W3CDTF">2026-06-03T17:53:27Z</dcterms:modified>
</cp:coreProperties>
</file>